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pg" sheetId="1" r:id="rId1"/>
    <sheet name="nu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<sst xmlns="http://schemas.openxmlformats.org/spreadsheetml/2006/main" count="210" uniqueCount="69">
  <si>
    <t>О1</t>
  </si>
  <si>
    <t>ОО</t>
  </si>
  <si>
    <t>О9</t>
  </si>
  <si>
    <t>О2</t>
  </si>
  <si>
    <t>О5</t>
  </si>
  <si>
    <t>О8</t>
  </si>
  <si>
    <t>Запл.за перс.,нает по тр.и сл.прав.</t>
  </si>
  <si>
    <t>Запл.за перс.,нает по тр.правоотн.</t>
  </si>
  <si>
    <t>Др.възнагр.и плащания за перс.</t>
  </si>
  <si>
    <t>за нещатен перс.по труд.правоотн.</t>
  </si>
  <si>
    <t>за персонала по извънтр.правоотн.</t>
  </si>
  <si>
    <t>изпл.суми от СБКО с х-р на възн.</t>
  </si>
  <si>
    <t>други плащания и възнаграждения</t>
  </si>
  <si>
    <t>Задълж.осиг.вноски от работодат.</t>
  </si>
  <si>
    <t>осиг.вноски от работодат.за ДОО</t>
  </si>
  <si>
    <t>осиг.вноски от работодат.за УПФ</t>
  </si>
  <si>
    <t>здравно-осиг.вноски от работодат.</t>
  </si>
  <si>
    <t>вн.за доп.задълж.осиг.от работод.</t>
  </si>
  <si>
    <t>Издръжка</t>
  </si>
  <si>
    <t>Храна</t>
  </si>
  <si>
    <t>Медикаменти</t>
  </si>
  <si>
    <t>Постелен инвентар и облекло</t>
  </si>
  <si>
    <t>уч.и научноиз.разходи и книги за библ.</t>
  </si>
  <si>
    <t>материали</t>
  </si>
  <si>
    <t>вода, горива и енергия</t>
  </si>
  <si>
    <t>разходи за външни услуги</t>
  </si>
  <si>
    <t>текущ ремонт</t>
  </si>
  <si>
    <t>разходи за застраховки</t>
  </si>
  <si>
    <t>СБКО</t>
  </si>
  <si>
    <t>глоби, неуст.,нак.лихви и съд.обез.</t>
  </si>
  <si>
    <t>др.неклс.в др.парагр.и подпар.</t>
  </si>
  <si>
    <t>Всичко :</t>
  </si>
  <si>
    <t>Капиталови разходи Основен ремонт на ДМА</t>
  </si>
  <si>
    <t>Придобиване на ДМА</t>
  </si>
  <si>
    <t>Придобиване на НДА</t>
  </si>
  <si>
    <t>Всичко капиталови разходи :</t>
  </si>
  <si>
    <t>Всичко за дейността :</t>
  </si>
  <si>
    <t>обезщетения с хар-р на възнагражд.</t>
  </si>
  <si>
    <t>командировки в страната</t>
  </si>
  <si>
    <t>годишен план</t>
  </si>
  <si>
    <t>I-во трим.</t>
  </si>
  <si>
    <t>II-ро трим.</t>
  </si>
  <si>
    <t>III-то трим.</t>
  </si>
  <si>
    <t>IV- то трим.</t>
  </si>
  <si>
    <t>ПОКАЗАТЕЛИ</t>
  </si>
  <si>
    <t xml:space="preserve">О1 </t>
  </si>
  <si>
    <t>НАТУРАЛНИ ПОКАЗАТЕЛИ</t>
  </si>
  <si>
    <t>§§</t>
  </si>
  <si>
    <t>ЗА ДЕЛЕГИРАНИ ОТ ДЪРЖАВАТА ДЕЙНОСТИ- ППГ</t>
  </si>
  <si>
    <t>НУ</t>
  </si>
  <si>
    <t>ППГ</t>
  </si>
  <si>
    <t>РЕЗЕРВ ЗА НЕПР.И НЕОТЛОЖНИ РАЗХОДИ</t>
  </si>
  <si>
    <t>Численост на персонала</t>
  </si>
  <si>
    <t xml:space="preserve"> - Брой персонал към ф.образование</t>
  </si>
  <si>
    <t>Брой деца/ученици обучавани в логопедични кабинети</t>
  </si>
  <si>
    <t>Брой ученици обучавани в логопед.кабинети</t>
  </si>
  <si>
    <t>Изплатени средства за закуски</t>
  </si>
  <si>
    <t>Изплатени средства за превоз на учители</t>
  </si>
  <si>
    <t>Нещатна численост - брой</t>
  </si>
  <si>
    <t>на деца в подготвителни групи</t>
  </si>
  <si>
    <t>брой деца на 6 г.в подг.гр.в училище</t>
  </si>
  <si>
    <t>брой деца на 5 г.в подг.гр.в училище</t>
  </si>
  <si>
    <t>др.разходи за СБКО</t>
  </si>
  <si>
    <t>разходи за договорни санкции и неуст.</t>
  </si>
  <si>
    <t>платени общински  данъци,такси,нак.лихви и адм. санкции</t>
  </si>
  <si>
    <t xml:space="preserve">      БЮДЖЕТ 2017 Г. ПЪРВОНАЧАЛЕН ПЛАН</t>
  </si>
  <si>
    <t>БЮДЖЕТ 2017 Г. ПЪРВОНАЧАЛЕН ПЛАН</t>
  </si>
  <si>
    <t xml:space="preserve"> ТВОЯТ ЧАС</t>
  </si>
  <si>
    <t>ЗА ДЕЛЕГИРАНИ ОТ ДЪРЖАВАТА ДЕЙНОСТИ- НУ "СВ.СВ.КИРИЛ И МЕТОДИЙ"- ТОПОЛОВГРАД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</si>
</sst>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B13">
      <selection activeCell="I19" sqref="I19"/>
    </sheetView>
  </sheetViews>
  <sheetFormatPr defaultColWidth="9.140625" defaultRowHeight="12.75"/>
  <cols>
    <col min="2" max="2" width="44.140625" style="0" customWidth="1"/>
    <col min="3" max="3" width="8.421875" style="0" customWidth="1"/>
    <col min="4" max="4" width="7.8515625" style="0" customWidth="1"/>
    <col min="5" max="5" width="14.421875" style="0" customWidth="1"/>
    <col min="6" max="6" width="12.57421875" style="0" customWidth="1"/>
    <col min="7" max="8" width="12.140625" style="0" customWidth="1"/>
    <col min="9" max="9" width="14.8515625" style="0" customWidth="1"/>
  </cols>
  <sheetData>
    <row r="1" spans="2:9" ht="12.75">
      <c r="B1" s="15" t="s">
        <v>66</v>
      </c>
      <c r="F1" s="32"/>
      <c r="G1" s="32"/>
      <c r="H1" s="32"/>
      <c r="I1" s="32"/>
    </row>
    <row r="2" ht="12.75">
      <c r="B2" s="15" t="s">
        <v>48</v>
      </c>
    </row>
    <row r="3" spans="2:9" ht="12.75">
      <c r="B3" s="48" t="s">
        <v>44</v>
      </c>
      <c r="C3" s="50" t="s">
        <v>47</v>
      </c>
      <c r="D3" s="51"/>
      <c r="E3" s="54" t="s">
        <v>39</v>
      </c>
      <c r="F3" s="46"/>
      <c r="G3" s="46"/>
      <c r="H3" s="46"/>
      <c r="I3" s="47"/>
    </row>
    <row r="4" spans="2:9" ht="12.75">
      <c r="B4" s="49"/>
      <c r="C4" s="52"/>
      <c r="D4" s="53"/>
      <c r="E4" s="55"/>
      <c r="F4" s="46"/>
      <c r="G4" s="46"/>
      <c r="H4" s="46"/>
      <c r="I4" s="47"/>
    </row>
    <row r="5" spans="2:9" ht="12.75">
      <c r="B5" s="19" t="s">
        <v>50</v>
      </c>
      <c r="C5" s="13"/>
      <c r="D5" s="14"/>
      <c r="E5" s="17"/>
      <c r="F5" s="37"/>
      <c r="G5" s="37"/>
      <c r="H5" s="37"/>
      <c r="I5" s="38"/>
    </row>
    <row r="6" spans="2:10" ht="16.5" customHeight="1">
      <c r="B6" s="3" t="s">
        <v>6</v>
      </c>
      <c r="C6" s="4" t="s">
        <v>0</v>
      </c>
      <c r="D6" s="4" t="s">
        <v>1</v>
      </c>
      <c r="E6" s="24">
        <f>E7</f>
        <v>12250</v>
      </c>
      <c r="F6" s="39"/>
      <c r="G6" s="39"/>
      <c r="H6" s="40"/>
      <c r="I6" s="40"/>
      <c r="J6" s="31"/>
    </row>
    <row r="7" spans="2:10" ht="13.5" customHeight="1">
      <c r="B7" s="1" t="s">
        <v>7</v>
      </c>
      <c r="C7" s="5" t="s">
        <v>0</v>
      </c>
      <c r="D7" s="5" t="s">
        <v>0</v>
      </c>
      <c r="E7" s="2">
        <v>12250</v>
      </c>
      <c r="F7" s="41"/>
      <c r="G7" s="41"/>
      <c r="H7" s="41"/>
      <c r="I7" s="41"/>
      <c r="J7" s="31"/>
    </row>
    <row r="8" spans="2:10" ht="12.75">
      <c r="B8" s="6" t="s">
        <v>8</v>
      </c>
      <c r="C8" s="7" t="s">
        <v>3</v>
      </c>
      <c r="D8" s="7" t="s">
        <v>1</v>
      </c>
      <c r="E8" s="30">
        <f>E9+E10+E11+E12+E13</f>
        <v>690</v>
      </c>
      <c r="F8" s="40"/>
      <c r="G8" s="40"/>
      <c r="H8" s="40"/>
      <c r="I8" s="40"/>
      <c r="J8" s="31"/>
    </row>
    <row r="9" spans="2:10" ht="12.75">
      <c r="B9" s="2" t="s">
        <v>9</v>
      </c>
      <c r="C9" s="5" t="s">
        <v>3</v>
      </c>
      <c r="D9" s="5" t="s">
        <v>0</v>
      </c>
      <c r="E9" s="2"/>
      <c r="F9" s="41"/>
      <c r="G9" s="41"/>
      <c r="H9" s="41"/>
      <c r="I9" s="41"/>
      <c r="J9" s="31"/>
    </row>
    <row r="10" spans="2:10" ht="12.75">
      <c r="B10" s="2" t="s">
        <v>10</v>
      </c>
      <c r="C10" s="5" t="s">
        <v>3</v>
      </c>
      <c r="D10" s="5" t="s">
        <v>3</v>
      </c>
      <c r="E10" s="2"/>
      <c r="F10" s="41"/>
      <c r="G10" s="41"/>
      <c r="H10" s="41"/>
      <c r="I10" s="41"/>
      <c r="J10" s="31"/>
    </row>
    <row r="11" spans="2:10" ht="12.75">
      <c r="B11" s="2" t="s">
        <v>11</v>
      </c>
      <c r="C11" s="5" t="s">
        <v>3</v>
      </c>
      <c r="D11" s="5" t="s">
        <v>4</v>
      </c>
      <c r="E11" s="2">
        <v>690</v>
      </c>
      <c r="F11" s="41"/>
      <c r="G11" s="41"/>
      <c r="H11" s="41"/>
      <c r="I11" s="41"/>
      <c r="J11" s="31"/>
    </row>
    <row r="12" spans="2:10" ht="12.75">
      <c r="B12" s="2" t="s">
        <v>37</v>
      </c>
      <c r="C12" s="5" t="s">
        <v>3</v>
      </c>
      <c r="D12" s="5" t="s">
        <v>5</v>
      </c>
      <c r="E12" s="2"/>
      <c r="F12" s="42"/>
      <c r="G12" s="42"/>
      <c r="H12" s="42"/>
      <c r="I12" s="42"/>
      <c r="J12" s="31"/>
    </row>
    <row r="13" spans="2:10" ht="12.75">
      <c r="B13" s="2" t="s">
        <v>12</v>
      </c>
      <c r="C13" s="5" t="s">
        <v>3</v>
      </c>
      <c r="D13" s="5" t="s">
        <v>2</v>
      </c>
      <c r="E13" s="2"/>
      <c r="F13" s="42"/>
      <c r="G13" s="42"/>
      <c r="H13" s="42"/>
      <c r="I13" s="42"/>
      <c r="J13" s="31"/>
    </row>
    <row r="14" spans="2:10" ht="12.75">
      <c r="B14" s="6" t="s">
        <v>13</v>
      </c>
      <c r="C14" s="7" t="s">
        <v>4</v>
      </c>
      <c r="D14" s="7" t="s">
        <v>1</v>
      </c>
      <c r="E14" s="30">
        <f>E15+E16+E17+E18</f>
        <v>2830</v>
      </c>
      <c r="F14" s="40"/>
      <c r="G14" s="40"/>
      <c r="H14" s="40"/>
      <c r="I14" s="40"/>
      <c r="J14" s="31"/>
    </row>
    <row r="15" spans="2:10" ht="12.75">
      <c r="B15" s="2" t="s">
        <v>14</v>
      </c>
      <c r="C15" s="5" t="s">
        <v>4</v>
      </c>
      <c r="D15" s="5">
        <v>51</v>
      </c>
      <c r="E15" s="2">
        <v>1350</v>
      </c>
      <c r="F15" s="41"/>
      <c r="G15" s="41"/>
      <c r="H15" s="41"/>
      <c r="I15" s="41"/>
      <c r="J15" s="31"/>
    </row>
    <row r="16" spans="2:10" ht="12.75">
      <c r="B16" s="2" t="s">
        <v>15</v>
      </c>
      <c r="C16" s="5" t="s">
        <v>4</v>
      </c>
      <c r="D16" s="5">
        <v>52</v>
      </c>
      <c r="E16" s="2">
        <v>600</v>
      </c>
      <c r="F16" s="41"/>
      <c r="G16" s="41"/>
      <c r="H16" s="41"/>
      <c r="I16" s="41"/>
      <c r="J16" s="31"/>
    </row>
    <row r="17" spans="2:10" ht="12.75">
      <c r="B17" s="2" t="s">
        <v>16</v>
      </c>
      <c r="C17" s="5" t="s">
        <v>4</v>
      </c>
      <c r="D17" s="5">
        <v>60</v>
      </c>
      <c r="E17" s="2">
        <v>530</v>
      </c>
      <c r="F17" s="41"/>
      <c r="G17" s="41"/>
      <c r="H17" s="41"/>
      <c r="I17" s="41"/>
      <c r="J17" s="31"/>
    </row>
    <row r="18" spans="2:10" ht="12.75">
      <c r="B18" s="2" t="s">
        <v>17</v>
      </c>
      <c r="C18" s="5" t="s">
        <v>4</v>
      </c>
      <c r="D18" s="5">
        <v>80</v>
      </c>
      <c r="E18" s="2">
        <v>350</v>
      </c>
      <c r="F18" s="42"/>
      <c r="G18" s="42"/>
      <c r="H18" s="42"/>
      <c r="I18" s="42"/>
      <c r="J18" s="31"/>
    </row>
    <row r="19" spans="2:10" ht="12.75">
      <c r="B19" s="6" t="s">
        <v>18</v>
      </c>
      <c r="C19" s="7">
        <v>10</v>
      </c>
      <c r="D19" s="7" t="s">
        <v>1</v>
      </c>
      <c r="E19" s="30">
        <f>E20+E25+E32+E26+E24</f>
        <v>8010</v>
      </c>
      <c r="F19" s="45"/>
      <c r="G19" s="45"/>
      <c r="H19" s="45"/>
      <c r="I19" s="45"/>
      <c r="J19" s="31"/>
    </row>
    <row r="20" spans="2:10" ht="12.75">
      <c r="B20" s="2" t="s">
        <v>19</v>
      </c>
      <c r="C20" s="5">
        <v>10</v>
      </c>
      <c r="D20" s="5">
        <v>11</v>
      </c>
      <c r="E20" s="2">
        <v>1440</v>
      </c>
      <c r="F20" s="42"/>
      <c r="G20" s="42"/>
      <c r="H20" s="42"/>
      <c r="I20" s="42"/>
      <c r="J20" s="31"/>
    </row>
    <row r="21" spans="2:10" ht="12.75">
      <c r="B21" s="2" t="s">
        <v>20</v>
      </c>
      <c r="C21" s="5">
        <v>10</v>
      </c>
      <c r="D21" s="5">
        <v>12</v>
      </c>
      <c r="E21" s="2"/>
      <c r="F21" s="42"/>
      <c r="G21" s="42"/>
      <c r="H21" s="42"/>
      <c r="I21" s="42"/>
      <c r="J21" s="31"/>
    </row>
    <row r="22" spans="2:10" ht="12.75">
      <c r="B22" s="2" t="s">
        <v>21</v>
      </c>
      <c r="C22" s="5">
        <v>10</v>
      </c>
      <c r="D22" s="5">
        <v>13</v>
      </c>
      <c r="E22" s="2"/>
      <c r="F22" s="42"/>
      <c r="G22" s="42"/>
      <c r="H22" s="42"/>
      <c r="I22" s="42"/>
      <c r="J22" s="31"/>
    </row>
    <row r="23" spans="2:10" ht="12.75">
      <c r="B23" s="2" t="s">
        <v>22</v>
      </c>
      <c r="C23" s="5">
        <v>10</v>
      </c>
      <c r="D23" s="5">
        <v>14</v>
      </c>
      <c r="E23" s="2"/>
      <c r="F23" s="42"/>
      <c r="G23" s="42"/>
      <c r="H23" s="42"/>
      <c r="I23" s="42"/>
      <c r="J23" s="31"/>
    </row>
    <row r="24" spans="2:10" ht="12.75">
      <c r="B24" s="2" t="s">
        <v>23</v>
      </c>
      <c r="C24" s="5">
        <v>10</v>
      </c>
      <c r="D24" s="5">
        <v>15</v>
      </c>
      <c r="E24" s="2">
        <v>1570</v>
      </c>
      <c r="F24" s="42"/>
      <c r="G24" s="42"/>
      <c r="H24" s="42"/>
      <c r="I24" s="42"/>
      <c r="J24" s="31"/>
    </row>
    <row r="25" spans="2:10" ht="12.75">
      <c r="B25" s="2" t="s">
        <v>24</v>
      </c>
      <c r="C25" s="5">
        <v>10</v>
      </c>
      <c r="D25" s="5">
        <v>16</v>
      </c>
      <c r="E25" s="23">
        <v>5000</v>
      </c>
      <c r="F25" s="41"/>
      <c r="G25" s="41"/>
      <c r="H25" s="41"/>
      <c r="I25" s="41"/>
      <c r="J25" s="31"/>
    </row>
    <row r="26" spans="2:10" ht="12.75">
      <c r="B26" s="2" t="s">
        <v>25</v>
      </c>
      <c r="C26" s="5">
        <v>10</v>
      </c>
      <c r="D26" s="5">
        <v>20</v>
      </c>
      <c r="E26" s="2"/>
      <c r="F26" s="42"/>
      <c r="G26" s="42"/>
      <c r="H26" s="42"/>
      <c r="I26" s="42"/>
      <c r="J26" s="31"/>
    </row>
    <row r="27" spans="2:10" ht="12.75">
      <c r="B27" s="2" t="s">
        <v>26</v>
      </c>
      <c r="C27" s="5">
        <v>10</v>
      </c>
      <c r="D27" s="5">
        <v>30</v>
      </c>
      <c r="E27" s="2"/>
      <c r="F27" s="42"/>
      <c r="G27" s="42"/>
      <c r="H27" s="42"/>
      <c r="I27" s="42"/>
      <c r="J27" s="31"/>
    </row>
    <row r="28" spans="2:10" ht="12.75">
      <c r="B28" s="2" t="s">
        <v>38</v>
      </c>
      <c r="C28" s="8">
        <v>10</v>
      </c>
      <c r="D28" s="8">
        <v>51</v>
      </c>
      <c r="E28" s="2"/>
      <c r="F28" s="42"/>
      <c r="G28" s="42"/>
      <c r="H28" s="42"/>
      <c r="I28" s="42"/>
      <c r="J28" s="31"/>
    </row>
    <row r="29" spans="2:10" ht="12.75">
      <c r="B29" s="2" t="s">
        <v>27</v>
      </c>
      <c r="C29" s="8">
        <v>10</v>
      </c>
      <c r="D29" s="8">
        <v>62</v>
      </c>
      <c r="E29" s="2"/>
      <c r="F29" s="42"/>
      <c r="G29" s="42"/>
      <c r="H29" s="42"/>
      <c r="I29" s="42"/>
      <c r="J29" s="31"/>
    </row>
    <row r="30" spans="2:10" ht="12.75">
      <c r="B30" s="2" t="s">
        <v>28</v>
      </c>
      <c r="C30" s="8">
        <v>10</v>
      </c>
      <c r="D30" s="8">
        <v>91</v>
      </c>
      <c r="E30" s="2"/>
      <c r="F30" s="41"/>
      <c r="G30" s="41"/>
      <c r="H30" s="41"/>
      <c r="I30" s="41"/>
      <c r="J30" s="31"/>
    </row>
    <row r="31" spans="2:10" ht="12.75">
      <c r="B31" s="2" t="s">
        <v>29</v>
      </c>
      <c r="C31" s="8">
        <v>10</v>
      </c>
      <c r="D31" s="8">
        <v>92</v>
      </c>
      <c r="E31" s="2"/>
      <c r="F31" s="42"/>
      <c r="G31" s="42"/>
      <c r="H31" s="42"/>
      <c r="I31" s="42"/>
      <c r="J31" s="31"/>
    </row>
    <row r="32" spans="2:10" ht="12.75">
      <c r="B32" s="2" t="s">
        <v>30</v>
      </c>
      <c r="C32" s="8">
        <v>10</v>
      </c>
      <c r="D32" s="8">
        <v>98</v>
      </c>
      <c r="E32" s="2"/>
      <c r="F32" s="42"/>
      <c r="G32" s="42"/>
      <c r="H32" s="42"/>
      <c r="I32" s="42"/>
      <c r="J32" s="31"/>
    </row>
    <row r="33" spans="2:10" ht="24">
      <c r="B33" s="33" t="s">
        <v>64</v>
      </c>
      <c r="C33" s="34">
        <v>19</v>
      </c>
      <c r="D33" s="34">
        <v>81</v>
      </c>
      <c r="E33" s="2"/>
      <c r="F33" s="42"/>
      <c r="G33" s="42"/>
      <c r="H33" s="42"/>
      <c r="I33" s="42"/>
      <c r="J33" s="31"/>
    </row>
    <row r="34" spans="2:10" ht="12.75">
      <c r="B34" s="6" t="s">
        <v>31</v>
      </c>
      <c r="C34" s="7"/>
      <c r="D34" s="7"/>
      <c r="E34" s="30">
        <f>E6+E8+E14+E19</f>
        <v>23780</v>
      </c>
      <c r="F34" s="40"/>
      <c r="G34" s="40"/>
      <c r="H34" s="40"/>
      <c r="I34" s="40"/>
      <c r="J34" s="31"/>
    </row>
  </sheetData>
  <sheetProtection/>
  <mergeCells count="7">
    <mergeCell ref="G3:G4"/>
    <mergeCell ref="H3:H4"/>
    <mergeCell ref="I3:I4"/>
    <mergeCell ref="B3:B4"/>
    <mergeCell ref="C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3.7109375" style="0" customWidth="1"/>
    <col min="4" max="4" width="14.57421875" style="0" customWidth="1"/>
    <col min="5" max="5" width="13.00390625" style="0" customWidth="1"/>
    <col min="6" max="6" width="12.7109375" style="0" customWidth="1"/>
    <col min="7" max="7" width="13.421875" style="0" customWidth="1"/>
    <col min="8" max="8" width="14.140625" style="0" customWidth="1"/>
  </cols>
  <sheetData>
    <row r="1" spans="1:8" ht="12.75">
      <c r="A1" s="28" t="s">
        <v>65</v>
      </c>
      <c r="B1" s="27"/>
      <c r="C1" s="27"/>
      <c r="D1" s="43"/>
      <c r="E1" s="35"/>
      <c r="F1" s="35"/>
      <c r="G1" s="35"/>
      <c r="H1" s="35"/>
    </row>
    <row r="2" spans="1:8" ht="12.75">
      <c r="A2" s="15" t="s">
        <v>68</v>
      </c>
      <c r="D2" s="44"/>
      <c r="E2" s="36"/>
      <c r="F2" s="36"/>
      <c r="G2" s="36"/>
      <c r="H2" s="36"/>
    </row>
    <row r="3" spans="1:8" ht="12.75">
      <c r="A3" s="48" t="s">
        <v>44</v>
      </c>
      <c r="B3" s="50" t="s">
        <v>47</v>
      </c>
      <c r="C3" s="51"/>
      <c r="D3" s="54" t="s">
        <v>39</v>
      </c>
      <c r="E3" s="46"/>
      <c r="F3" s="46"/>
      <c r="G3" s="46"/>
      <c r="H3" s="47"/>
    </row>
    <row r="4" spans="1:8" ht="12.75">
      <c r="A4" s="49"/>
      <c r="B4" s="52"/>
      <c r="C4" s="53"/>
      <c r="D4" s="55"/>
      <c r="E4" s="46"/>
      <c r="F4" s="46"/>
      <c r="G4" s="46"/>
      <c r="H4" s="47"/>
    </row>
    <row r="5" spans="1:8" ht="12.75">
      <c r="A5" s="19" t="s">
        <v>49</v>
      </c>
      <c r="B5" s="13"/>
      <c r="C5" s="14"/>
      <c r="D5" s="17"/>
      <c r="E5" s="37"/>
      <c r="F5" s="37"/>
      <c r="G5" s="37"/>
      <c r="H5" s="38"/>
    </row>
    <row r="6" spans="1:9" ht="12.75">
      <c r="A6" s="3" t="s">
        <v>6</v>
      </c>
      <c r="B6" s="4" t="s">
        <v>0</v>
      </c>
      <c r="C6" s="4" t="s">
        <v>1</v>
      </c>
      <c r="D6" s="24">
        <f>D7</f>
        <v>249780</v>
      </c>
      <c r="E6" s="39"/>
      <c r="F6" s="39"/>
      <c r="G6" s="40"/>
      <c r="H6" s="40"/>
      <c r="I6" s="31"/>
    </row>
    <row r="7" spans="1:9" ht="12.75">
      <c r="A7" s="1" t="s">
        <v>7</v>
      </c>
      <c r="B7" s="5" t="s">
        <v>0</v>
      </c>
      <c r="C7" s="5" t="s">
        <v>0</v>
      </c>
      <c r="D7" s="23">
        <v>249780</v>
      </c>
      <c r="E7" s="41"/>
      <c r="F7" s="41"/>
      <c r="G7" s="41"/>
      <c r="H7" s="41"/>
      <c r="I7" s="31"/>
    </row>
    <row r="8" spans="1:9" ht="12.75">
      <c r="A8" s="6" t="s">
        <v>8</v>
      </c>
      <c r="B8" s="7" t="s">
        <v>3</v>
      </c>
      <c r="C8" s="7" t="s">
        <v>1</v>
      </c>
      <c r="D8" s="6">
        <f>D9+D10+D11+D12+D13</f>
        <v>12660</v>
      </c>
      <c r="E8" s="40"/>
      <c r="F8" s="40"/>
      <c r="G8" s="40"/>
      <c r="H8" s="40"/>
      <c r="I8" s="31"/>
    </row>
    <row r="9" spans="1:9" ht="12.75">
      <c r="A9" s="2" t="s">
        <v>9</v>
      </c>
      <c r="B9" s="5" t="s">
        <v>3</v>
      </c>
      <c r="C9" s="5" t="s">
        <v>0</v>
      </c>
      <c r="D9" s="2"/>
      <c r="E9" s="41"/>
      <c r="F9" s="42"/>
      <c r="G9" s="41"/>
      <c r="H9" s="41"/>
      <c r="I9" s="31"/>
    </row>
    <row r="10" spans="1:9" ht="12.75">
      <c r="A10" s="2" t="s">
        <v>10</v>
      </c>
      <c r="B10" s="5" t="s">
        <v>3</v>
      </c>
      <c r="C10" s="5" t="s">
        <v>3</v>
      </c>
      <c r="D10" s="2"/>
      <c r="E10" s="41"/>
      <c r="F10" s="42"/>
      <c r="G10" s="41"/>
      <c r="H10" s="41"/>
      <c r="I10" s="31"/>
    </row>
    <row r="11" spans="1:9" ht="12.75">
      <c r="A11" s="2" t="s">
        <v>11</v>
      </c>
      <c r="B11" s="5" t="s">
        <v>3</v>
      </c>
      <c r="C11" s="5" t="s">
        <v>4</v>
      </c>
      <c r="D11" s="2">
        <v>12060</v>
      </c>
      <c r="E11" s="41"/>
      <c r="F11" s="42"/>
      <c r="G11" s="41"/>
      <c r="H11" s="41"/>
      <c r="I11" s="31"/>
    </row>
    <row r="12" spans="1:9" ht="12.75">
      <c r="A12" s="2" t="s">
        <v>37</v>
      </c>
      <c r="B12" s="5" t="s">
        <v>3</v>
      </c>
      <c r="C12" s="5" t="s">
        <v>5</v>
      </c>
      <c r="D12" s="2"/>
      <c r="E12" s="41"/>
      <c r="F12" s="42"/>
      <c r="G12" s="41"/>
      <c r="H12" s="41"/>
      <c r="I12" s="31"/>
    </row>
    <row r="13" spans="1:9" ht="12.75">
      <c r="A13" s="2" t="s">
        <v>12</v>
      </c>
      <c r="B13" s="5" t="s">
        <v>3</v>
      </c>
      <c r="C13" s="5" t="s">
        <v>2</v>
      </c>
      <c r="D13" s="2">
        <v>600</v>
      </c>
      <c r="E13" s="41"/>
      <c r="F13" s="41"/>
      <c r="G13" s="41"/>
      <c r="H13" s="41"/>
      <c r="I13" s="31"/>
    </row>
    <row r="14" spans="1:9" ht="12.75">
      <c r="A14" s="6" t="s">
        <v>13</v>
      </c>
      <c r="B14" s="7" t="s">
        <v>4</v>
      </c>
      <c r="C14" s="7" t="s">
        <v>1</v>
      </c>
      <c r="D14" s="6">
        <f>D15+D16+D17+D18</f>
        <v>55700</v>
      </c>
      <c r="E14" s="40"/>
      <c r="F14" s="40"/>
      <c r="G14" s="40"/>
      <c r="H14" s="40"/>
      <c r="I14" s="31"/>
    </row>
    <row r="15" spans="1:9" ht="12.75">
      <c r="A15" s="2" t="s">
        <v>14</v>
      </c>
      <c r="B15" s="5" t="s">
        <v>4</v>
      </c>
      <c r="C15" s="5">
        <v>51</v>
      </c>
      <c r="D15" s="2">
        <v>28600</v>
      </c>
      <c r="E15" s="41"/>
      <c r="F15" s="41"/>
      <c r="G15" s="41"/>
      <c r="H15" s="41"/>
      <c r="I15" s="31"/>
    </row>
    <row r="16" spans="1:9" ht="12.75">
      <c r="A16" s="2" t="s">
        <v>15</v>
      </c>
      <c r="B16" s="5" t="s">
        <v>4</v>
      </c>
      <c r="C16" s="5">
        <v>52</v>
      </c>
      <c r="D16" s="2">
        <v>8530</v>
      </c>
      <c r="E16" s="41"/>
      <c r="F16" s="41"/>
      <c r="G16" s="41"/>
      <c r="H16" s="41"/>
      <c r="I16" s="31"/>
    </row>
    <row r="17" spans="1:9" ht="12.75">
      <c r="A17" s="2" t="s">
        <v>16</v>
      </c>
      <c r="B17" s="5" t="s">
        <v>4</v>
      </c>
      <c r="C17" s="5">
        <v>60</v>
      </c>
      <c r="D17" s="2">
        <v>12270</v>
      </c>
      <c r="E17" s="41"/>
      <c r="F17" s="41"/>
      <c r="G17" s="41"/>
      <c r="H17" s="41"/>
      <c r="I17" s="31"/>
    </row>
    <row r="18" spans="1:9" ht="12.75">
      <c r="A18" s="2" t="s">
        <v>17</v>
      </c>
      <c r="B18" s="5" t="s">
        <v>4</v>
      </c>
      <c r="C18" s="5">
        <v>80</v>
      </c>
      <c r="D18" s="2">
        <v>6300</v>
      </c>
      <c r="E18" s="41"/>
      <c r="F18" s="41"/>
      <c r="G18" s="41"/>
      <c r="H18" s="41"/>
      <c r="I18" s="31"/>
    </row>
    <row r="19" spans="1:9" ht="12.75">
      <c r="A19" s="6" t="s">
        <v>18</v>
      </c>
      <c r="B19" s="7">
        <v>10</v>
      </c>
      <c r="C19" s="7" t="s">
        <v>1</v>
      </c>
      <c r="D19" s="6">
        <f>D20+D21+D22+D23+D24+D25+D26+D27+D28+D29+D30+D31+D32+D33</f>
        <v>86812</v>
      </c>
      <c r="E19" s="40"/>
      <c r="F19" s="40"/>
      <c r="G19" s="40"/>
      <c r="H19" s="40"/>
      <c r="I19" s="31"/>
    </row>
    <row r="20" spans="1:9" ht="12.75">
      <c r="A20" s="2" t="s">
        <v>19</v>
      </c>
      <c r="B20" s="5">
        <v>10</v>
      </c>
      <c r="C20" s="5">
        <v>11</v>
      </c>
      <c r="D20" s="2">
        <v>13596</v>
      </c>
      <c r="E20" s="41"/>
      <c r="F20" s="42"/>
      <c r="G20" s="41"/>
      <c r="H20" s="41"/>
      <c r="I20" s="31"/>
    </row>
    <row r="21" spans="1:9" ht="12.75">
      <c r="A21" s="2" t="s">
        <v>20</v>
      </c>
      <c r="B21" s="5">
        <v>10</v>
      </c>
      <c r="C21" s="5">
        <v>12</v>
      </c>
      <c r="D21" s="2"/>
      <c r="E21" s="41"/>
      <c r="F21" s="42"/>
      <c r="G21" s="41"/>
      <c r="H21" s="41"/>
      <c r="I21" s="31"/>
    </row>
    <row r="22" spans="1:9" ht="12.75">
      <c r="A22" s="2" t="s">
        <v>21</v>
      </c>
      <c r="B22" s="5">
        <v>10</v>
      </c>
      <c r="C22" s="5">
        <v>13</v>
      </c>
      <c r="D22" s="2">
        <v>2100</v>
      </c>
      <c r="E22" s="41"/>
      <c r="F22" s="42"/>
      <c r="G22" s="41"/>
      <c r="H22" s="41"/>
      <c r="I22" s="31"/>
    </row>
    <row r="23" spans="1:9" ht="12.75">
      <c r="A23" s="2" t="s">
        <v>22</v>
      </c>
      <c r="B23" s="5">
        <v>10</v>
      </c>
      <c r="C23" s="5">
        <v>14</v>
      </c>
      <c r="D23" s="2"/>
      <c r="E23" s="41"/>
      <c r="F23" s="42"/>
      <c r="G23" s="41"/>
      <c r="H23" s="41"/>
      <c r="I23" s="31"/>
    </row>
    <row r="24" spans="1:9" ht="12.75">
      <c r="A24" s="2" t="s">
        <v>23</v>
      </c>
      <c r="B24" s="5">
        <v>10</v>
      </c>
      <c r="C24" s="5">
        <v>15</v>
      </c>
      <c r="D24" s="2">
        <v>10000</v>
      </c>
      <c r="E24" s="41"/>
      <c r="F24" s="41"/>
      <c r="G24" s="41"/>
      <c r="H24" s="41"/>
      <c r="I24" s="31"/>
    </row>
    <row r="25" spans="1:9" ht="12.75">
      <c r="A25" s="2" t="s">
        <v>24</v>
      </c>
      <c r="B25" s="5">
        <v>10</v>
      </c>
      <c r="C25" s="5">
        <v>16</v>
      </c>
      <c r="D25" s="2">
        <v>30651</v>
      </c>
      <c r="E25" s="41"/>
      <c r="F25" s="42"/>
      <c r="G25" s="41"/>
      <c r="H25" s="41"/>
      <c r="I25" s="31"/>
    </row>
    <row r="26" spans="1:9" ht="12.75">
      <c r="A26" s="2" t="s">
        <v>25</v>
      </c>
      <c r="B26" s="5">
        <v>10</v>
      </c>
      <c r="C26" s="5">
        <v>20</v>
      </c>
      <c r="D26" s="2">
        <v>10000</v>
      </c>
      <c r="E26" s="41"/>
      <c r="F26" s="42"/>
      <c r="G26" s="41"/>
      <c r="H26" s="41"/>
      <c r="I26" s="31"/>
    </row>
    <row r="27" spans="1:9" ht="12.75">
      <c r="A27" s="2" t="s">
        <v>26</v>
      </c>
      <c r="B27" s="5">
        <v>10</v>
      </c>
      <c r="C27" s="5">
        <v>30</v>
      </c>
      <c r="D27" s="2">
        <v>6000</v>
      </c>
      <c r="E27" s="41"/>
      <c r="F27" s="42"/>
      <c r="G27" s="41"/>
      <c r="H27" s="41"/>
      <c r="I27" s="31"/>
    </row>
    <row r="28" spans="1:9" ht="12.75">
      <c r="A28" s="2" t="s">
        <v>38</v>
      </c>
      <c r="B28" s="8">
        <v>10</v>
      </c>
      <c r="C28" s="8">
        <v>51</v>
      </c>
      <c r="D28" s="2">
        <v>1500</v>
      </c>
      <c r="E28" s="41"/>
      <c r="F28" s="42"/>
      <c r="G28" s="41"/>
      <c r="H28" s="41"/>
      <c r="I28" s="31"/>
    </row>
    <row r="29" spans="1:9" ht="12.75">
      <c r="A29" s="2" t="s">
        <v>27</v>
      </c>
      <c r="B29" s="8">
        <v>10</v>
      </c>
      <c r="C29" s="8">
        <v>62</v>
      </c>
      <c r="D29" s="2">
        <v>304</v>
      </c>
      <c r="E29" s="41"/>
      <c r="F29" s="42"/>
      <c r="G29" s="41"/>
      <c r="H29" s="41"/>
      <c r="I29" s="31"/>
    </row>
    <row r="30" spans="1:9" ht="12.75">
      <c r="A30" s="2" t="s">
        <v>62</v>
      </c>
      <c r="B30" s="8">
        <v>10</v>
      </c>
      <c r="C30" s="8">
        <v>91</v>
      </c>
      <c r="D30" s="2"/>
      <c r="E30" s="41"/>
      <c r="F30" s="42"/>
      <c r="G30" s="41"/>
      <c r="H30" s="41"/>
      <c r="I30" s="31"/>
    </row>
    <row r="31" spans="1:9" ht="12.75">
      <c r="A31" s="2" t="s">
        <v>63</v>
      </c>
      <c r="B31" s="8">
        <v>10</v>
      </c>
      <c r="C31" s="8">
        <v>92</v>
      </c>
      <c r="D31" s="2"/>
      <c r="E31" s="41"/>
      <c r="F31" s="42"/>
      <c r="G31" s="41"/>
      <c r="H31" s="41"/>
      <c r="I31" s="31"/>
    </row>
    <row r="32" spans="1:9" ht="12.75">
      <c r="A32" s="2" t="s">
        <v>30</v>
      </c>
      <c r="B32" s="8">
        <v>10</v>
      </c>
      <c r="C32" s="8">
        <v>98</v>
      </c>
      <c r="D32" s="2">
        <v>12144</v>
      </c>
      <c r="E32" s="41"/>
      <c r="F32" s="41"/>
      <c r="G32" s="41"/>
      <c r="H32" s="41"/>
      <c r="I32" s="31"/>
    </row>
    <row r="33" spans="1:9" ht="24">
      <c r="A33" s="33" t="s">
        <v>64</v>
      </c>
      <c r="B33" s="34">
        <v>19</v>
      </c>
      <c r="C33" s="34">
        <v>81</v>
      </c>
      <c r="D33" s="2">
        <v>517</v>
      </c>
      <c r="E33" s="41"/>
      <c r="F33" s="42"/>
      <c r="G33" s="41"/>
      <c r="H33" s="42"/>
      <c r="I33" s="31"/>
    </row>
    <row r="34" spans="1:9" ht="12.75">
      <c r="A34" s="6" t="s">
        <v>31</v>
      </c>
      <c r="B34" s="7"/>
      <c r="C34" s="7"/>
      <c r="D34" s="6">
        <f>D6+D8+D14+D19</f>
        <v>404952</v>
      </c>
      <c r="E34" s="40"/>
      <c r="F34" s="40"/>
      <c r="G34" s="40"/>
      <c r="H34" s="40"/>
      <c r="I34" s="31"/>
    </row>
  </sheetData>
  <sheetProtection/>
  <mergeCells count="7">
    <mergeCell ref="H3:H4"/>
    <mergeCell ref="A3:A4"/>
    <mergeCell ref="B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E41" sqref="E41:G41"/>
    </sheetView>
  </sheetViews>
  <sheetFormatPr defaultColWidth="9.140625" defaultRowHeight="12.75"/>
  <cols>
    <col min="1" max="1" width="40.8515625" style="0" customWidth="1"/>
    <col min="3" max="3" width="10.421875" style="0" customWidth="1"/>
  </cols>
  <sheetData>
    <row r="1" spans="1:8" ht="12.75">
      <c r="A1" s="15" t="s">
        <v>66</v>
      </c>
      <c r="E1" s="32">
        <v>0.3</v>
      </c>
      <c r="F1" s="32">
        <v>0.25</v>
      </c>
      <c r="G1" s="32">
        <v>0.2</v>
      </c>
      <c r="H1" s="32">
        <v>0.25</v>
      </c>
    </row>
    <row r="2" ht="12.75">
      <c r="A2" s="15" t="s">
        <v>67</v>
      </c>
    </row>
    <row r="3" spans="1:8" ht="12.75">
      <c r="A3" s="48" t="s">
        <v>44</v>
      </c>
      <c r="B3" s="50" t="s">
        <v>47</v>
      </c>
      <c r="C3" s="51"/>
      <c r="D3" s="54" t="s">
        <v>39</v>
      </c>
      <c r="E3" s="54" t="s">
        <v>40</v>
      </c>
      <c r="F3" s="54" t="s">
        <v>41</v>
      </c>
      <c r="G3" s="54" t="s">
        <v>42</v>
      </c>
      <c r="H3" s="56" t="s">
        <v>43</v>
      </c>
    </row>
    <row r="4" spans="1:8" ht="12.75">
      <c r="A4" s="49"/>
      <c r="B4" s="52"/>
      <c r="C4" s="53"/>
      <c r="D4" s="55"/>
      <c r="E4" s="55"/>
      <c r="F4" s="55"/>
      <c r="G4" s="55"/>
      <c r="H4" s="57"/>
    </row>
    <row r="5" spans="1:8" ht="12.75">
      <c r="A5" s="19" t="s">
        <v>50</v>
      </c>
      <c r="B5" s="13"/>
      <c r="C5" s="14"/>
      <c r="D5" s="17"/>
      <c r="E5" s="17"/>
      <c r="F5" s="17"/>
      <c r="G5" s="17"/>
      <c r="H5" s="18"/>
    </row>
    <row r="6" spans="1:9" ht="12.75">
      <c r="A6" s="3" t="s">
        <v>6</v>
      </c>
      <c r="B6" s="4" t="s">
        <v>0</v>
      </c>
      <c r="C6" s="4" t="s">
        <v>1</v>
      </c>
      <c r="D6" s="24">
        <f>D7</f>
        <v>0</v>
      </c>
      <c r="E6" s="24">
        <f>E7</f>
        <v>0</v>
      </c>
      <c r="F6" s="24">
        <f>F7</f>
        <v>0</v>
      </c>
      <c r="G6" s="26">
        <f>G7</f>
        <v>0</v>
      </c>
      <c r="H6" s="25">
        <f>H7</f>
        <v>0</v>
      </c>
      <c r="I6" s="31">
        <f>E6+F6+G6+H6</f>
        <v>0</v>
      </c>
    </row>
    <row r="7" spans="1:9" ht="12.75">
      <c r="A7" s="1" t="s">
        <v>7</v>
      </c>
      <c r="B7" s="5" t="s">
        <v>0</v>
      </c>
      <c r="C7" s="5" t="s">
        <v>0</v>
      </c>
      <c r="D7" s="2"/>
      <c r="E7" s="23"/>
      <c r="F7" s="23"/>
      <c r="G7" s="23"/>
      <c r="H7" s="23"/>
      <c r="I7" s="31">
        <f>E7+F7+G7+H7</f>
        <v>0</v>
      </c>
    </row>
    <row r="8" spans="1:9" ht="12.75">
      <c r="A8" s="6" t="s">
        <v>8</v>
      </c>
      <c r="B8" s="7" t="s">
        <v>3</v>
      </c>
      <c r="C8" s="7" t="s">
        <v>1</v>
      </c>
      <c r="D8" s="30">
        <f>D9+D10+D11+D12+D13</f>
        <v>0</v>
      </c>
      <c r="E8" s="25">
        <f>E11</f>
        <v>0</v>
      </c>
      <c r="F8" s="25">
        <f>F11</f>
        <v>0</v>
      </c>
      <c r="G8" s="25">
        <f>G11</f>
        <v>0</v>
      </c>
      <c r="H8" s="25">
        <f>H9+H10+H11+H12+H13</f>
        <v>0</v>
      </c>
      <c r="I8" s="31">
        <f aca="true" t="shared" si="0" ref="I8:I33">E8+F8+G8+H8</f>
        <v>0</v>
      </c>
    </row>
    <row r="9" spans="1:9" ht="12.75">
      <c r="A9" s="2" t="s">
        <v>9</v>
      </c>
      <c r="B9" s="5" t="s">
        <v>3</v>
      </c>
      <c r="C9" s="5" t="s">
        <v>0</v>
      </c>
      <c r="D9" s="2"/>
      <c r="E9" s="23">
        <f>D9*30/100</f>
        <v>0</v>
      </c>
      <c r="F9" s="23">
        <f>D9*25/100</f>
        <v>0</v>
      </c>
      <c r="G9" s="23">
        <f>D9*20/100</f>
        <v>0</v>
      </c>
      <c r="H9" s="23">
        <f>D9*25/100</f>
        <v>0</v>
      </c>
      <c r="I9" s="31">
        <f t="shared" si="0"/>
        <v>0</v>
      </c>
    </row>
    <row r="10" spans="1:9" ht="12.75">
      <c r="A10" s="2" t="s">
        <v>10</v>
      </c>
      <c r="B10" s="5" t="s">
        <v>3</v>
      </c>
      <c r="C10" s="5" t="s">
        <v>3</v>
      </c>
      <c r="D10" s="2"/>
      <c r="E10" s="23">
        <f>D10*30/100</f>
        <v>0</v>
      </c>
      <c r="F10" s="23">
        <f>D10*25/100</f>
        <v>0</v>
      </c>
      <c r="G10" s="23">
        <f>D10*20/100</f>
        <v>0</v>
      </c>
      <c r="H10" s="23">
        <f>D10*25/100</f>
        <v>0</v>
      </c>
      <c r="I10" s="31">
        <f t="shared" si="0"/>
        <v>0</v>
      </c>
    </row>
    <row r="11" spans="1:9" ht="12.75">
      <c r="A11" s="2" t="s">
        <v>11</v>
      </c>
      <c r="B11" s="5" t="s">
        <v>3</v>
      </c>
      <c r="C11" s="5" t="s">
        <v>4</v>
      </c>
      <c r="D11" s="2"/>
      <c r="E11" s="23"/>
      <c r="F11" s="23"/>
      <c r="G11" s="23"/>
      <c r="H11" s="23"/>
      <c r="I11" s="31">
        <f>E11+F11+G11+H11</f>
        <v>0</v>
      </c>
    </row>
    <row r="12" spans="1:9" ht="12.75">
      <c r="A12" s="2" t="s">
        <v>37</v>
      </c>
      <c r="B12" s="5" t="s">
        <v>3</v>
      </c>
      <c r="C12" s="5" t="s">
        <v>5</v>
      </c>
      <c r="D12" s="2"/>
      <c r="E12" s="2">
        <f>D12*30/100</f>
        <v>0</v>
      </c>
      <c r="F12" s="2">
        <f>D12*25/100</f>
        <v>0</v>
      </c>
      <c r="G12" s="2">
        <f>D12*20/100</f>
        <v>0</v>
      </c>
      <c r="H12" s="2">
        <f>D12*25/100</f>
        <v>0</v>
      </c>
      <c r="I12" s="31">
        <f t="shared" si="0"/>
        <v>0</v>
      </c>
    </row>
    <row r="13" spans="1:9" ht="12.75">
      <c r="A13" s="2" t="s">
        <v>12</v>
      </c>
      <c r="B13" s="5" t="s">
        <v>3</v>
      </c>
      <c r="C13" s="5" t="s">
        <v>2</v>
      </c>
      <c r="D13" s="2"/>
      <c r="E13" s="2">
        <f>D13*30/100</f>
        <v>0</v>
      </c>
      <c r="F13" s="2">
        <f>D13*25/100</f>
        <v>0</v>
      </c>
      <c r="G13" s="2">
        <f>D13*20/100</f>
        <v>0</v>
      </c>
      <c r="H13" s="2">
        <f>D13*25/100</f>
        <v>0</v>
      </c>
      <c r="I13" s="31">
        <f t="shared" si="0"/>
        <v>0</v>
      </c>
    </row>
    <row r="14" spans="1:9" ht="12.75">
      <c r="A14" s="6" t="s">
        <v>13</v>
      </c>
      <c r="B14" s="7" t="s">
        <v>4</v>
      </c>
      <c r="C14" s="7" t="s">
        <v>1</v>
      </c>
      <c r="D14" s="30">
        <f>D15+D16+D17+D18</f>
        <v>0</v>
      </c>
      <c r="E14" s="25">
        <f>E15+E16+E17+E18</f>
        <v>0</v>
      </c>
      <c r="F14" s="25">
        <f>F15+F16+F17+F18</f>
        <v>0</v>
      </c>
      <c r="G14" s="25">
        <f>G15+G16+G17+G18</f>
        <v>0</v>
      </c>
      <c r="H14" s="25">
        <f>H15+H16+H17+H18</f>
        <v>0</v>
      </c>
      <c r="I14" s="31">
        <f t="shared" si="0"/>
        <v>0</v>
      </c>
    </row>
    <row r="15" spans="1:9" ht="12.75">
      <c r="A15" s="2" t="s">
        <v>14</v>
      </c>
      <c r="B15" s="5" t="s">
        <v>4</v>
      </c>
      <c r="C15" s="5">
        <v>51</v>
      </c>
      <c r="D15" s="2"/>
      <c r="E15" s="23"/>
      <c r="F15" s="23"/>
      <c r="G15" s="23"/>
      <c r="H15" s="23"/>
      <c r="I15" s="31">
        <f t="shared" si="0"/>
        <v>0</v>
      </c>
    </row>
    <row r="16" spans="1:9" ht="12.75">
      <c r="A16" s="2" t="s">
        <v>15</v>
      </c>
      <c r="B16" s="5" t="s">
        <v>4</v>
      </c>
      <c r="C16" s="5">
        <v>52</v>
      </c>
      <c r="D16" s="2"/>
      <c r="E16" s="23"/>
      <c r="F16" s="23"/>
      <c r="G16" s="23"/>
      <c r="H16" s="23"/>
      <c r="I16" s="31">
        <f t="shared" si="0"/>
        <v>0</v>
      </c>
    </row>
    <row r="17" spans="1:9" ht="12.75">
      <c r="A17" s="2" t="s">
        <v>16</v>
      </c>
      <c r="B17" s="5" t="s">
        <v>4</v>
      </c>
      <c r="C17" s="5">
        <v>60</v>
      </c>
      <c r="D17" s="2"/>
      <c r="E17" s="23"/>
      <c r="F17" s="23"/>
      <c r="G17" s="23"/>
      <c r="H17" s="23"/>
      <c r="I17" s="31">
        <f t="shared" si="0"/>
        <v>0</v>
      </c>
    </row>
    <row r="18" spans="1:9" ht="12.75">
      <c r="A18" s="2" t="s">
        <v>17</v>
      </c>
      <c r="B18" s="5" t="s">
        <v>4</v>
      </c>
      <c r="C18" s="5">
        <v>80</v>
      </c>
      <c r="D18" s="2"/>
      <c r="E18" s="2"/>
      <c r="F18" s="2"/>
      <c r="G18" s="2"/>
      <c r="H18" s="2"/>
      <c r="I18" s="31">
        <f t="shared" si="0"/>
        <v>0</v>
      </c>
    </row>
    <row r="19" spans="1:9" ht="12.75">
      <c r="A19" s="6" t="s">
        <v>18</v>
      </c>
      <c r="B19" s="7">
        <v>10</v>
      </c>
      <c r="C19" s="7" t="s">
        <v>1</v>
      </c>
      <c r="D19" s="30">
        <f>D20+D25+D32+D26+D24</f>
        <v>4103</v>
      </c>
      <c r="E19" s="29">
        <f>E20+E23+E21+E22+E24+E25+E26+E27+E28+E29+E30+E32+E31+E33</f>
        <v>0</v>
      </c>
      <c r="F19" s="29">
        <f>F20+F21+F22+F23+F24+F25+F26+F27+F28+F29+F30+F32+F31</f>
        <v>0</v>
      </c>
      <c r="G19" s="29">
        <f>G20+G21+G22+G23+G24+G25+G26+G27+G28+G29+G30+G31+G32</f>
        <v>0</v>
      </c>
      <c r="H19" s="29">
        <f>H20+H21+H22+H23+H24+H25+H26+H27+H28+H29+H30+H31+H32+H33</f>
        <v>0</v>
      </c>
      <c r="I19" s="31">
        <f t="shared" si="0"/>
        <v>0</v>
      </c>
    </row>
    <row r="20" spans="1:9" ht="12.75">
      <c r="A20" s="2" t="s">
        <v>19</v>
      </c>
      <c r="B20" s="5">
        <v>10</v>
      </c>
      <c r="C20" s="5">
        <v>11</v>
      </c>
      <c r="D20" s="2"/>
      <c r="E20" s="2"/>
      <c r="F20" s="2"/>
      <c r="G20" s="2"/>
      <c r="H20" s="2"/>
      <c r="I20" s="31">
        <f t="shared" si="0"/>
        <v>0</v>
      </c>
    </row>
    <row r="21" spans="1:9" ht="12.75">
      <c r="A21" s="2" t="s">
        <v>20</v>
      </c>
      <c r="B21" s="5">
        <v>10</v>
      </c>
      <c r="C21" s="5">
        <v>12</v>
      </c>
      <c r="D21" s="2"/>
      <c r="E21" s="2"/>
      <c r="F21" s="2"/>
      <c r="G21" s="2"/>
      <c r="H21" s="2"/>
      <c r="I21" s="31">
        <f t="shared" si="0"/>
        <v>0</v>
      </c>
    </row>
    <row r="22" spans="1:9" ht="12.75">
      <c r="A22" s="2" t="s">
        <v>21</v>
      </c>
      <c r="B22" s="5">
        <v>10</v>
      </c>
      <c r="C22" s="5">
        <v>13</v>
      </c>
      <c r="D22" s="2"/>
      <c r="E22" s="2"/>
      <c r="F22" s="2"/>
      <c r="G22" s="2"/>
      <c r="H22" s="2"/>
      <c r="I22" s="31">
        <f t="shared" si="0"/>
        <v>0</v>
      </c>
    </row>
    <row r="23" spans="1:9" ht="12.75">
      <c r="A23" s="2" t="s">
        <v>22</v>
      </c>
      <c r="B23" s="5">
        <v>10</v>
      </c>
      <c r="C23" s="5">
        <v>14</v>
      </c>
      <c r="D23" s="2"/>
      <c r="E23" s="2"/>
      <c r="F23" s="2"/>
      <c r="G23" s="2"/>
      <c r="H23" s="2"/>
      <c r="I23" s="31">
        <f t="shared" si="0"/>
        <v>0</v>
      </c>
    </row>
    <row r="24" spans="1:9" ht="12.75">
      <c r="A24" s="2" t="s">
        <v>23</v>
      </c>
      <c r="B24" s="5">
        <v>10</v>
      </c>
      <c r="C24" s="5">
        <v>15</v>
      </c>
      <c r="D24" s="2">
        <v>4103</v>
      </c>
      <c r="E24" s="2"/>
      <c r="F24" s="2"/>
      <c r="G24" s="2"/>
      <c r="H24" s="2"/>
      <c r="I24" s="31">
        <f t="shared" si="0"/>
        <v>0</v>
      </c>
    </row>
    <row r="25" spans="1:9" ht="12.75">
      <c r="A25" s="2" t="s">
        <v>24</v>
      </c>
      <c r="B25" s="5">
        <v>10</v>
      </c>
      <c r="C25" s="5">
        <v>16</v>
      </c>
      <c r="D25" s="23"/>
      <c r="E25" s="23"/>
      <c r="F25" s="23"/>
      <c r="G25" s="23"/>
      <c r="H25" s="23"/>
      <c r="I25" s="31">
        <f t="shared" si="0"/>
        <v>0</v>
      </c>
    </row>
    <row r="26" spans="1:9" ht="12.75">
      <c r="A26" s="2" t="s">
        <v>25</v>
      </c>
      <c r="B26" s="5">
        <v>10</v>
      </c>
      <c r="C26" s="5">
        <v>20</v>
      </c>
      <c r="D26" s="2"/>
      <c r="E26" s="2"/>
      <c r="F26" s="2"/>
      <c r="G26" s="2"/>
      <c r="H26" s="2"/>
      <c r="I26" s="31">
        <f t="shared" si="0"/>
        <v>0</v>
      </c>
    </row>
    <row r="27" spans="1:9" ht="12.75">
      <c r="A27" s="2" t="s">
        <v>26</v>
      </c>
      <c r="B27" s="5">
        <v>10</v>
      </c>
      <c r="C27" s="5">
        <v>30</v>
      </c>
      <c r="D27" s="2"/>
      <c r="E27" s="2"/>
      <c r="F27" s="2"/>
      <c r="G27" s="2"/>
      <c r="H27" s="2"/>
      <c r="I27" s="31">
        <f t="shared" si="0"/>
        <v>0</v>
      </c>
    </row>
    <row r="28" spans="1:9" ht="12.75">
      <c r="A28" s="2" t="s">
        <v>38</v>
      </c>
      <c r="B28" s="8">
        <v>10</v>
      </c>
      <c r="C28" s="8">
        <v>51</v>
      </c>
      <c r="D28" s="2"/>
      <c r="E28" s="2"/>
      <c r="F28" s="2"/>
      <c r="G28" s="2"/>
      <c r="H28" s="2"/>
      <c r="I28" s="31">
        <f t="shared" si="0"/>
        <v>0</v>
      </c>
    </row>
    <row r="29" spans="1:9" ht="12.75">
      <c r="A29" s="2" t="s">
        <v>27</v>
      </c>
      <c r="B29" s="8">
        <v>10</v>
      </c>
      <c r="C29" s="8">
        <v>62</v>
      </c>
      <c r="D29" s="2"/>
      <c r="E29" s="2"/>
      <c r="F29" s="2"/>
      <c r="G29" s="2"/>
      <c r="H29" s="2"/>
      <c r="I29" s="31">
        <f t="shared" si="0"/>
        <v>0</v>
      </c>
    </row>
    <row r="30" spans="1:9" ht="12.75">
      <c r="A30" s="2" t="s">
        <v>28</v>
      </c>
      <c r="B30" s="8">
        <v>10</v>
      </c>
      <c r="C30" s="8">
        <v>91</v>
      </c>
      <c r="D30" s="2"/>
      <c r="E30" s="23"/>
      <c r="F30" s="23"/>
      <c r="G30" s="23"/>
      <c r="H30" s="23"/>
      <c r="I30" s="31">
        <f t="shared" si="0"/>
        <v>0</v>
      </c>
    </row>
    <row r="31" spans="1:9" ht="12.75">
      <c r="A31" s="2" t="s">
        <v>29</v>
      </c>
      <c r="B31" s="8">
        <v>10</v>
      </c>
      <c r="C31" s="8">
        <v>92</v>
      </c>
      <c r="D31" s="2"/>
      <c r="E31" s="2"/>
      <c r="F31" s="2"/>
      <c r="G31" s="2"/>
      <c r="H31" s="2"/>
      <c r="I31" s="31">
        <f t="shared" si="0"/>
        <v>0</v>
      </c>
    </row>
    <row r="32" spans="1:9" ht="12.75">
      <c r="A32" s="2" t="s">
        <v>30</v>
      </c>
      <c r="B32" s="8">
        <v>10</v>
      </c>
      <c r="C32" s="8">
        <v>98</v>
      </c>
      <c r="D32" s="2"/>
      <c r="E32" s="2"/>
      <c r="F32" s="2"/>
      <c r="G32" s="2"/>
      <c r="H32" s="2"/>
      <c r="I32" s="31">
        <f t="shared" si="0"/>
        <v>0</v>
      </c>
    </row>
    <row r="33" spans="1:9" ht="24">
      <c r="A33" s="33" t="s">
        <v>64</v>
      </c>
      <c r="B33" s="34">
        <v>19</v>
      </c>
      <c r="C33" s="34">
        <v>81</v>
      </c>
      <c r="D33" s="2"/>
      <c r="E33" s="2">
        <f>D33*30/100</f>
        <v>0</v>
      </c>
      <c r="F33" s="2">
        <f>D33*25/100</f>
        <v>0</v>
      </c>
      <c r="G33" s="2">
        <f>D33*20/100</f>
        <v>0</v>
      </c>
      <c r="H33" s="2">
        <f>D33*25/100</f>
        <v>0</v>
      </c>
      <c r="I33" s="31">
        <f t="shared" si="0"/>
        <v>0</v>
      </c>
    </row>
    <row r="34" spans="1:9" ht="12.75">
      <c r="A34" s="6" t="s">
        <v>31</v>
      </c>
      <c r="B34" s="7"/>
      <c r="C34" s="7"/>
      <c r="D34" s="30">
        <f>D6+D8+D14+D19</f>
        <v>4103</v>
      </c>
      <c r="E34" s="25">
        <f>E6+E8+E14+E19</f>
        <v>0</v>
      </c>
      <c r="F34" s="25">
        <f>F6+F8+F14+F19</f>
        <v>0</v>
      </c>
      <c r="G34" s="25">
        <f>G6+G8+G14+G19</f>
        <v>0</v>
      </c>
      <c r="H34" s="25">
        <f>H6+H8+H14+H19</f>
        <v>0</v>
      </c>
      <c r="I34" s="31">
        <f>E34+F34+G34+H34</f>
        <v>0</v>
      </c>
    </row>
    <row r="35" spans="1:9" ht="12.75">
      <c r="A35" s="1" t="s">
        <v>32</v>
      </c>
      <c r="B35" s="5">
        <v>51</v>
      </c>
      <c r="C35" s="5" t="s">
        <v>1</v>
      </c>
      <c r="D35" s="2"/>
      <c r="E35" s="2">
        <f>D35*30/100</f>
        <v>0</v>
      </c>
      <c r="F35" s="2">
        <f>D35*25/100</f>
        <v>0</v>
      </c>
      <c r="G35" s="2">
        <f>D35*20/100</f>
        <v>0</v>
      </c>
      <c r="H35" s="2"/>
      <c r="I35" s="31">
        <f aca="true" t="shared" si="1" ref="I35:I40">E35+F35+G35</f>
        <v>0</v>
      </c>
    </row>
    <row r="36" spans="1:9" ht="12.75">
      <c r="A36" s="2" t="s">
        <v>33</v>
      </c>
      <c r="B36" s="5">
        <v>52</v>
      </c>
      <c r="C36" s="5" t="s">
        <v>1</v>
      </c>
      <c r="D36" s="2"/>
      <c r="E36" s="2">
        <f>D36*30/100</f>
        <v>0</v>
      </c>
      <c r="F36" s="2">
        <f>D36*25/100</f>
        <v>0</v>
      </c>
      <c r="G36" s="2">
        <f>D36*20/100</f>
        <v>0</v>
      </c>
      <c r="H36" s="2">
        <f>D36*25/100</f>
        <v>0</v>
      </c>
      <c r="I36" s="31">
        <f t="shared" si="1"/>
        <v>0</v>
      </c>
    </row>
    <row r="37" spans="1:9" ht="12.75">
      <c r="A37" s="2" t="s">
        <v>34</v>
      </c>
      <c r="B37" s="5">
        <v>53</v>
      </c>
      <c r="C37" s="5" t="s">
        <v>1</v>
      </c>
      <c r="D37" s="2"/>
      <c r="E37" s="2">
        <f>D37*30/100</f>
        <v>0</v>
      </c>
      <c r="F37" s="2">
        <f>D37*25/100</f>
        <v>0</v>
      </c>
      <c r="G37" s="2">
        <f>D37*20/100</f>
        <v>0</v>
      </c>
      <c r="H37" s="2">
        <f>D37*25/100</f>
        <v>0</v>
      </c>
      <c r="I37" s="31">
        <f t="shared" si="1"/>
        <v>0</v>
      </c>
    </row>
    <row r="38" spans="1:9" ht="12.75">
      <c r="A38" s="6" t="s">
        <v>35</v>
      </c>
      <c r="B38" s="5"/>
      <c r="C38" s="5"/>
      <c r="D38" s="2">
        <f>D35+D36+D37</f>
        <v>0</v>
      </c>
      <c r="E38" s="2">
        <f>D38*30/100</f>
        <v>0</v>
      </c>
      <c r="F38" s="2">
        <f>D38*25/100</f>
        <v>0</v>
      </c>
      <c r="G38" s="2">
        <f>D38*20/100</f>
        <v>0</v>
      </c>
      <c r="H38" s="2">
        <f>D38*25/100</f>
        <v>0</v>
      </c>
      <c r="I38" s="31">
        <f t="shared" si="1"/>
        <v>0</v>
      </c>
    </row>
    <row r="39" spans="1:9" ht="12.75">
      <c r="A39" s="6" t="s">
        <v>51</v>
      </c>
      <c r="B39" s="5">
        <v>97</v>
      </c>
      <c r="C39" s="5" t="s">
        <v>1</v>
      </c>
      <c r="D39" s="2"/>
      <c r="E39" s="2"/>
      <c r="F39" s="2"/>
      <c r="G39" s="2"/>
      <c r="H39" s="2"/>
      <c r="I39" s="31">
        <f t="shared" si="1"/>
        <v>0</v>
      </c>
    </row>
    <row r="40" spans="1:9" ht="12.75">
      <c r="A40" s="6"/>
      <c r="B40" s="5"/>
      <c r="C40" s="5"/>
      <c r="D40" s="2"/>
      <c r="E40" s="2"/>
      <c r="F40" s="2"/>
      <c r="G40" s="2"/>
      <c r="H40" s="2"/>
      <c r="I40" s="31">
        <f t="shared" si="1"/>
        <v>0</v>
      </c>
    </row>
    <row r="41" spans="1:9" ht="12.75">
      <c r="A41" s="6" t="s">
        <v>36</v>
      </c>
      <c r="B41" s="7">
        <v>99</v>
      </c>
      <c r="C41" s="7">
        <v>99</v>
      </c>
      <c r="D41" s="30">
        <f>D34</f>
        <v>4103</v>
      </c>
      <c r="E41" s="25"/>
      <c r="F41" s="25"/>
      <c r="G41" s="25"/>
      <c r="H41" s="25"/>
      <c r="I41" s="31">
        <f>E41+F41+G41+H41</f>
        <v>0</v>
      </c>
    </row>
    <row r="42" spans="1:8" ht="12.75">
      <c r="A42" s="9"/>
      <c r="B42" s="9"/>
      <c r="C42" s="9"/>
      <c r="D42" s="9"/>
      <c r="E42" s="16"/>
      <c r="F42" s="16"/>
      <c r="G42" s="16"/>
      <c r="H42" s="16"/>
    </row>
    <row r="43" spans="1:8" ht="12.75">
      <c r="A43" s="10" t="s">
        <v>46</v>
      </c>
      <c r="B43" s="11"/>
      <c r="C43" s="11"/>
      <c r="D43" s="12"/>
      <c r="E43" s="12"/>
      <c r="F43" s="12"/>
      <c r="G43" s="12"/>
      <c r="H43" s="12"/>
    </row>
    <row r="44" spans="1:8" ht="12.75">
      <c r="A44" s="20" t="s">
        <v>52</v>
      </c>
      <c r="B44" s="11" t="s">
        <v>0</v>
      </c>
      <c r="C44" s="11" t="s">
        <v>1</v>
      </c>
      <c r="D44" s="12"/>
      <c r="E44" s="12"/>
      <c r="F44" s="12"/>
      <c r="G44" s="12"/>
      <c r="H44" s="12"/>
    </row>
    <row r="45" spans="1:8" ht="12.75">
      <c r="A45" s="12" t="s">
        <v>53</v>
      </c>
      <c r="B45" s="11" t="s">
        <v>45</v>
      </c>
      <c r="C45" s="11">
        <v>31</v>
      </c>
      <c r="D45" s="12"/>
      <c r="E45" s="12"/>
      <c r="F45" s="12"/>
      <c r="G45" s="12"/>
      <c r="H45" s="12"/>
    </row>
    <row r="46" spans="1:8" ht="12.75">
      <c r="A46" s="12" t="s">
        <v>54</v>
      </c>
      <c r="B46" s="11">
        <v>18</v>
      </c>
      <c r="C46" s="11" t="s">
        <v>1</v>
      </c>
      <c r="D46" s="12"/>
      <c r="E46" s="12"/>
      <c r="F46" s="12"/>
      <c r="G46" s="12"/>
      <c r="H46" s="12"/>
    </row>
    <row r="47" spans="1:8" ht="12.75">
      <c r="A47" s="12" t="s">
        <v>55</v>
      </c>
      <c r="B47" s="11">
        <v>18</v>
      </c>
      <c r="C47" s="11" t="s">
        <v>0</v>
      </c>
      <c r="D47" s="12"/>
      <c r="E47" s="12"/>
      <c r="F47" s="12"/>
      <c r="G47" s="12"/>
      <c r="H47" s="12"/>
    </row>
    <row r="48" spans="1:8" ht="12.75">
      <c r="A48" s="12" t="s">
        <v>56</v>
      </c>
      <c r="B48" s="11">
        <v>19</v>
      </c>
      <c r="C48" s="11" t="s">
        <v>1</v>
      </c>
      <c r="D48" s="12"/>
      <c r="E48" s="12"/>
      <c r="F48" s="12"/>
      <c r="G48" s="12"/>
      <c r="H48" s="12"/>
    </row>
    <row r="49" spans="1:8" ht="12.75">
      <c r="A49" s="12" t="s">
        <v>59</v>
      </c>
      <c r="B49" s="11">
        <v>19</v>
      </c>
      <c r="C49" s="11" t="s">
        <v>0</v>
      </c>
      <c r="D49" s="12"/>
      <c r="E49" s="12"/>
      <c r="F49" s="12"/>
      <c r="G49" s="12"/>
      <c r="H49" s="12"/>
    </row>
    <row r="50" spans="1:8" ht="12.75">
      <c r="A50" s="12" t="s">
        <v>60</v>
      </c>
      <c r="B50" s="11">
        <v>26</v>
      </c>
      <c r="C50" s="11" t="s">
        <v>1</v>
      </c>
      <c r="D50" s="12"/>
      <c r="E50" s="12"/>
      <c r="F50" s="12"/>
      <c r="G50" s="12"/>
      <c r="H50" s="12"/>
    </row>
    <row r="51" spans="1:8" ht="12.75">
      <c r="A51" s="12" t="s">
        <v>61</v>
      </c>
      <c r="B51" s="11">
        <v>26</v>
      </c>
      <c r="C51" s="11" t="s">
        <v>0</v>
      </c>
      <c r="D51" s="12"/>
      <c r="E51" s="12"/>
      <c r="F51" s="12"/>
      <c r="G51" s="12"/>
      <c r="H51" s="12"/>
    </row>
    <row r="52" spans="1:8" ht="12.75">
      <c r="A52" s="12" t="s">
        <v>57</v>
      </c>
      <c r="B52" s="11">
        <v>73</v>
      </c>
      <c r="C52" s="11" t="s">
        <v>1</v>
      </c>
      <c r="D52" s="9"/>
      <c r="E52" s="9"/>
      <c r="F52" s="9"/>
      <c r="G52" s="9"/>
      <c r="H52" s="9"/>
    </row>
    <row r="53" spans="1:8" ht="12.75">
      <c r="A53" s="21" t="s">
        <v>58</v>
      </c>
      <c r="B53" s="22">
        <v>88</v>
      </c>
      <c r="C53" s="22" t="s">
        <v>1</v>
      </c>
      <c r="D53" s="9"/>
      <c r="E53" s="9"/>
      <c r="F53" s="9"/>
      <c r="G53" s="9"/>
      <c r="H53" s="9"/>
    </row>
  </sheetData>
  <sheetProtection/>
  <mergeCells count="7">
    <mergeCell ref="H3:H4"/>
    <mergeCell ref="A3:A4"/>
    <mergeCell ref="B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Paraflow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Administracia</dc:creator>
  <cp:keywords/>
  <dc:description/>
  <cp:lastModifiedBy>PC</cp:lastModifiedBy>
  <cp:lastPrinted>2017-02-23T11:34:37Z</cp:lastPrinted>
  <dcterms:created xsi:type="dcterms:W3CDTF">2009-01-26T11:48:48Z</dcterms:created>
  <dcterms:modified xsi:type="dcterms:W3CDTF">2017-03-10T10:34:23Z</dcterms:modified>
  <cp:category/>
  <cp:version/>
  <cp:contentType/>
  <cp:contentStatus/>
</cp:coreProperties>
</file>